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195" windowHeight="8610" tabRatio="882" activeTab="0"/>
  </bookViews>
  <sheets>
    <sheet name="zal_4_zlecone" sheetId="1" r:id="rId1"/>
  </sheets>
  <definedNames>
    <definedName name="_xlnm.Print_Area" localSheetId="0">'zal_4_zlecone'!$A$1:$I$69</definedName>
  </definedNames>
  <calcPr fullCalcOnLoad="1"/>
</workbook>
</file>

<file path=xl/sharedStrings.xml><?xml version="1.0" encoding="utf-8"?>
<sst xmlns="http://schemas.openxmlformats.org/spreadsheetml/2006/main" count="83" uniqueCount="53">
  <si>
    <t>Dział</t>
  </si>
  <si>
    <t>Rozdział</t>
  </si>
  <si>
    <t>z tego:</t>
  </si>
  <si>
    <t>Administracja publiczna</t>
  </si>
  <si>
    <t>Pomoc społeczna</t>
  </si>
  <si>
    <t>Nazwa zadania</t>
  </si>
  <si>
    <t>Dotacje
ogółem</t>
  </si>
  <si>
    <t xml:space="preserve">Wydatki
ogółem
</t>
  </si>
  <si>
    <t>wydatki bieżące</t>
  </si>
  <si>
    <t>wydatki majątkowe</t>
  </si>
  <si>
    <t>Urzędy wojewódzkie</t>
  </si>
  <si>
    <t>Świadczenia rodzinne,świadczenia z funduszu alimentacyjnego oraz składki na ubezpieczenia emerytalne i rentowe z ubezpieczenia społecznego</t>
  </si>
  <si>
    <t xml:space="preserve">Składki na ubezpieczenia zdrowotne opłacane przez osoby pobierające niektóre świadczenia z pomocy społecznej,niektóre świadczenia rodzinne oraz za osoby uczestniczące w zajęciach w centrum integracji społecznej </t>
  </si>
  <si>
    <t>Paragraf</t>
  </si>
  <si>
    <t>Składki na ubezpieczenia społeczne</t>
  </si>
  <si>
    <t>Dotacje celowe otrzymane z budżetu państwa na realizację zadań bieżących z zakresu administracji rządowej oraz innych zadań zleconych gminie(związkom gminnym) ustawami</t>
  </si>
  <si>
    <t>Wynagrodzenia osobowe pracowników</t>
  </si>
  <si>
    <t>Świadczenia społeczne</t>
  </si>
  <si>
    <t>Dodatkowe wynagrodzenie roczne</t>
  </si>
  <si>
    <t>OGÓŁEM</t>
  </si>
  <si>
    <t>Składki na ubezpieczenia zdrowotne opłacane przez osoby pobierające niektóre świadczenia z pomocy społecznej</t>
  </si>
  <si>
    <t>Urzędy naczelnych organów władzy państwowej, kontroli i ochrony praw i sądownictwa</t>
  </si>
  <si>
    <t>Skladki na fundusz pracy</t>
  </si>
  <si>
    <t>Wynagrodzenia bezosobowe</t>
  </si>
  <si>
    <t>Dochody i wydatki związane z realizacją zadań z zakresu administracji rządowej i innych zleconych odrębnymi ustawami w 2016 roku</t>
  </si>
  <si>
    <t>Obrona narodowa</t>
  </si>
  <si>
    <t xml:space="preserve">Pozostałe wydatki obronne </t>
  </si>
  <si>
    <t xml:space="preserve">Zakup materiałów i wyposażenia </t>
  </si>
  <si>
    <t>Zakup usług pozostałych</t>
  </si>
  <si>
    <t>Pozostała działalność</t>
  </si>
  <si>
    <t>Różne opłaty i składki</t>
  </si>
  <si>
    <t>Odpisy na ZFŚS</t>
  </si>
  <si>
    <t>Szkolenia pracowników</t>
  </si>
  <si>
    <t>Podróże służbowe krajowe</t>
  </si>
  <si>
    <t>010</t>
  </si>
  <si>
    <t>Rolnictwo i łowiectwo</t>
  </si>
  <si>
    <t>01095</t>
  </si>
  <si>
    <t>2010</t>
  </si>
  <si>
    <t>4110</t>
  </si>
  <si>
    <t>4120</t>
  </si>
  <si>
    <t>4170</t>
  </si>
  <si>
    <t>4210</t>
  </si>
  <si>
    <t>Zakup materiałów i wyposażenia</t>
  </si>
  <si>
    <t>198 916,70</t>
  </si>
  <si>
    <t>Rady Gminy Nowe Miasto</t>
  </si>
  <si>
    <t>z dnia 27 maja 2016r</t>
  </si>
  <si>
    <t>Świadczenie wychowawcze</t>
  </si>
  <si>
    <t>Szkoły podstawowe</t>
  </si>
  <si>
    <t>Zakup środków dydaktycznych i ksiązek</t>
  </si>
  <si>
    <t>Gimnazja</t>
  </si>
  <si>
    <t>Oświata i wychowanie</t>
  </si>
  <si>
    <t>Załącznik Nr 4</t>
  </si>
  <si>
    <t>do  Uchwały Nr 104/XVI/2016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</si>
</sst>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;[Red]#,##0"/>
    <numFmt numFmtId="170" formatCode="#.##0.00"/>
    <numFmt numFmtId="171" formatCode="[$-415]d\ mmmm\ yyyy"/>
    <numFmt numFmtId="172" formatCode="0.00;[Red]0.00"/>
    <numFmt numFmtId="173" formatCode="#,##0.00;[Red]#,##0.00"/>
    <numFmt numFmtId="174" formatCode="#,##0.0"/>
    <numFmt numFmtId="175" formatCode="00\-000"/>
    <numFmt numFmtId="176" formatCode="#,##0_ ;\-#,##0\ "/>
    <numFmt numFmtId="177" formatCode="#,##0_ ;[Red]\-#,##0\ "/>
    <numFmt numFmtId="178" formatCode="#,##0.00\ &quot;zł&quot;"/>
    <numFmt numFmtId="179" formatCode="0_ ;\-0\ 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u val="single"/>
      <sz val="10"/>
      <name val="Arial CE"/>
      <family val="0"/>
    </font>
    <font>
      <u val="single"/>
      <sz val="6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 applyAlignment="1">
      <alignment horizontal="right" vertical="center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3" fillId="20" borderId="10" xfId="52" applyFont="1" applyFill="1" applyBorder="1" applyAlignment="1">
      <alignment vertical="center"/>
      <protection/>
    </xf>
    <xf numFmtId="0" fontId="0" fillId="20" borderId="11" xfId="52" applyFill="1" applyBorder="1" applyAlignment="1">
      <alignment vertical="center"/>
      <protection/>
    </xf>
    <xf numFmtId="0" fontId="1" fillId="20" borderId="12" xfId="52" applyFont="1" applyFill="1" applyBorder="1" applyAlignment="1">
      <alignment vertical="center"/>
      <protection/>
    </xf>
    <xf numFmtId="0" fontId="26" fillId="0" borderId="10" xfId="52" applyFont="1" applyBorder="1" applyAlignment="1">
      <alignment vertical="center"/>
      <protection/>
    </xf>
    <xf numFmtId="0" fontId="27" fillId="0" borderId="10" xfId="52" applyFont="1" applyBorder="1" applyAlignment="1">
      <alignment vertical="center"/>
      <protection/>
    </xf>
    <xf numFmtId="0" fontId="0" fillId="0" borderId="10" xfId="52" applyBorder="1" applyAlignment="1">
      <alignment vertical="center"/>
      <protection/>
    </xf>
    <xf numFmtId="0" fontId="0" fillId="0" borderId="10" xfId="52" applyFont="1" applyBorder="1" applyAlignment="1">
      <alignment vertical="center" wrapText="1"/>
      <protection/>
    </xf>
    <xf numFmtId="0" fontId="27" fillId="24" borderId="12" xfId="52" applyFont="1" applyFill="1" applyBorder="1" applyAlignment="1">
      <alignment vertical="center"/>
      <protection/>
    </xf>
    <xf numFmtId="0" fontId="0" fillId="24" borderId="12" xfId="52" applyFont="1" applyFill="1" applyBorder="1" applyAlignment="1">
      <alignment vertical="center" wrapText="1"/>
      <protection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 horizontal="center"/>
    </xf>
    <xf numFmtId="4" fontId="1" fillId="25" borderId="10" xfId="0" applyNumberFormat="1" applyFont="1" applyFill="1" applyBorder="1" applyAlignment="1">
      <alignment/>
    </xf>
    <xf numFmtId="0" fontId="0" fillId="20" borderId="12" xfId="52" applyFill="1" applyBorder="1" applyAlignment="1">
      <alignment vertical="center"/>
      <protection/>
    </xf>
    <xf numFmtId="0" fontId="2" fillId="26" borderId="12" xfId="52" applyFont="1" applyFill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4" fontId="1" fillId="20" borderId="12" xfId="52" applyNumberFormat="1" applyFont="1" applyFill="1" applyBorder="1" applyAlignment="1">
      <alignment vertical="center"/>
      <protection/>
    </xf>
    <xf numFmtId="4" fontId="27" fillId="24" borderId="12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24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/>
      <protection/>
    </xf>
    <xf numFmtId="2" fontId="0" fillId="0" borderId="10" xfId="52" applyNumberFormat="1" applyFont="1" applyBorder="1" applyAlignment="1">
      <alignment vertical="center" wrapText="1"/>
      <protection/>
    </xf>
    <xf numFmtId="4" fontId="27" fillId="0" borderId="10" xfId="52" applyNumberFormat="1" applyFont="1" applyBorder="1" applyAlignment="1">
      <alignment vertical="center"/>
      <protection/>
    </xf>
    <xf numFmtId="4" fontId="27" fillId="24" borderId="10" xfId="52" applyNumberFormat="1" applyFont="1" applyFill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4" fontId="26" fillId="0" borderId="10" xfId="52" applyNumberFormat="1" applyFont="1" applyBorder="1" applyAlignment="1">
      <alignment vertical="center"/>
      <protection/>
    </xf>
    <xf numFmtId="4" fontId="0" fillId="20" borderId="10" xfId="52" applyNumberFormat="1" applyFill="1" applyBorder="1" applyAlignment="1">
      <alignment vertical="center"/>
      <protection/>
    </xf>
    <xf numFmtId="4" fontId="1" fillId="20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4" fontId="27" fillId="0" borderId="10" xfId="52" applyNumberFormat="1" applyFont="1" applyBorder="1" applyAlignment="1">
      <alignment vertical="center"/>
      <protection/>
    </xf>
    <xf numFmtId="1" fontId="26" fillId="0" borderId="10" xfId="52" applyNumberFormat="1" applyFont="1" applyBorder="1" applyAlignment="1">
      <alignment vertical="center"/>
      <protection/>
    </xf>
    <xf numFmtId="1" fontId="26" fillId="0" borderId="12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 wrapText="1"/>
      <protection/>
    </xf>
    <xf numFmtId="4" fontId="27" fillId="0" borderId="12" xfId="52" applyNumberFormat="1" applyFont="1" applyBorder="1" applyAlignment="1">
      <alignment vertical="center"/>
      <protection/>
    </xf>
    <xf numFmtId="1" fontId="0" fillId="25" borderId="10" xfId="0" applyNumberFormat="1" applyFill="1" applyBorder="1" applyAlignment="1">
      <alignment/>
    </xf>
    <xf numFmtId="1" fontId="2" fillId="0" borderId="12" xfId="52" applyNumberFormat="1" applyFont="1" applyBorder="1" applyAlignment="1">
      <alignment horizontal="center" vertical="center"/>
      <protection/>
    </xf>
    <xf numFmtId="1" fontId="0" fillId="24" borderId="12" xfId="52" applyNumberFormat="1" applyFont="1" applyFill="1" applyBorder="1" applyAlignment="1">
      <alignment horizontal="center" vertical="center"/>
      <protection/>
    </xf>
    <xf numFmtId="4" fontId="0" fillId="24" borderId="10" xfId="52" applyNumberFormat="1" applyFill="1" applyBorder="1" applyAlignment="1">
      <alignment vertical="center"/>
      <protection/>
    </xf>
    <xf numFmtId="4" fontId="27" fillId="24" borderId="13" xfId="52" applyNumberFormat="1" applyFont="1" applyFill="1" applyBorder="1" applyAlignment="1">
      <alignment vertical="center"/>
      <protection/>
    </xf>
    <xf numFmtId="4" fontId="0" fillId="24" borderId="13" xfId="52" applyNumberFormat="1" applyFill="1" applyBorder="1" applyAlignment="1">
      <alignment vertical="center"/>
      <protection/>
    </xf>
    <xf numFmtId="4" fontId="0" fillId="24" borderId="13" xfId="5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24" borderId="10" xfId="52" applyFont="1" applyFill="1" applyBorder="1" applyAlignment="1">
      <alignment vertical="center"/>
      <protection/>
    </xf>
    <xf numFmtId="0" fontId="0" fillId="26" borderId="0" xfId="0" applyFill="1" applyBorder="1" applyAlignment="1">
      <alignment/>
    </xf>
    <xf numFmtId="1" fontId="3" fillId="20" borderId="10" xfId="52" applyNumberFormat="1" applyFont="1" applyFill="1" applyBorder="1" applyAlignment="1">
      <alignment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27" fillId="24" borderId="10" xfId="52" applyFont="1" applyFill="1" applyBorder="1" applyAlignment="1">
      <alignment vertical="center"/>
      <protection/>
    </xf>
    <xf numFmtId="1" fontId="27" fillId="24" borderId="10" xfId="52" applyNumberFormat="1" applyFont="1" applyFill="1" applyBorder="1" applyAlignment="1">
      <alignment vertical="center"/>
      <protection/>
    </xf>
    <xf numFmtId="0" fontId="0" fillId="24" borderId="10" xfId="52" applyFont="1" applyFill="1" applyBorder="1" applyAlignment="1">
      <alignment vertical="center" wrapText="1"/>
      <protection/>
    </xf>
    <xf numFmtId="4" fontId="1" fillId="20" borderId="12" xfId="52" applyNumberFormat="1" applyFont="1" applyFill="1" applyBorder="1" applyAlignment="1">
      <alignment vertical="center"/>
      <protection/>
    </xf>
    <xf numFmtId="0" fontId="1" fillId="25" borderId="10" xfId="52" applyFont="1" applyFill="1" applyBorder="1" applyAlignment="1">
      <alignment vertical="center"/>
      <protection/>
    </xf>
    <xf numFmtId="0" fontId="28" fillId="25" borderId="10" xfId="52" applyFont="1" applyFill="1" applyBorder="1" applyAlignment="1">
      <alignment vertical="center"/>
      <protection/>
    </xf>
    <xf numFmtId="0" fontId="3" fillId="25" borderId="10" xfId="52" applyFont="1" applyFill="1" applyBorder="1" applyAlignment="1">
      <alignment horizontal="center" vertical="center"/>
      <protection/>
    </xf>
    <xf numFmtId="2" fontId="1" fillId="25" borderId="10" xfId="52" applyNumberFormat="1" applyFont="1" applyFill="1" applyBorder="1" applyAlignment="1">
      <alignment vertical="center" wrapText="1"/>
      <protection/>
    </xf>
    <xf numFmtId="4" fontId="1" fillId="25" borderId="10" xfId="52" applyNumberFormat="1" applyFont="1" applyFill="1" applyBorder="1" applyAlignment="1">
      <alignment vertical="center"/>
      <protection/>
    </xf>
    <xf numFmtId="4" fontId="1" fillId="25" borderId="10" xfId="52" applyNumberFormat="1" applyFont="1" applyFill="1" applyBorder="1" applyAlignment="1">
      <alignment vertical="center"/>
      <protection/>
    </xf>
    <xf numFmtId="2" fontId="27" fillId="26" borderId="10" xfId="52" applyNumberFormat="1" applyFont="1" applyFill="1" applyBorder="1" applyAlignment="1">
      <alignment vertical="center" wrapText="1"/>
      <protection/>
    </xf>
    <xf numFmtId="4" fontId="0" fillId="24" borderId="12" xfId="52" applyNumberFormat="1" applyFont="1" applyFill="1" applyBorder="1" applyAlignment="1">
      <alignment vertical="center"/>
      <protection/>
    </xf>
    <xf numFmtId="1" fontId="0" fillId="24" borderId="10" xfId="52" applyNumberFormat="1" applyFont="1" applyFill="1" applyBorder="1" applyAlignment="1">
      <alignment horizontal="center" vertical="center"/>
      <protection/>
    </xf>
    <xf numFmtId="0" fontId="2" fillId="26" borderId="10" xfId="52" applyFont="1" applyFill="1" applyBorder="1" applyAlignment="1">
      <alignment horizontal="left" vertical="center" wrapText="1"/>
      <protection/>
    </xf>
    <xf numFmtId="4" fontId="27" fillId="24" borderId="10" xfId="52" applyNumberFormat="1" applyFont="1" applyFill="1" applyBorder="1" applyAlignment="1">
      <alignment horizontal="right" vertical="center"/>
      <protection/>
    </xf>
    <xf numFmtId="49" fontId="3" fillId="25" borderId="10" xfId="52" applyNumberFormat="1" applyFont="1" applyFill="1" applyBorder="1" applyAlignment="1">
      <alignment horizontal="center" vertical="center"/>
      <protection/>
    </xf>
    <xf numFmtId="0" fontId="3" fillId="25" borderId="12" xfId="52" applyFont="1" applyFill="1" applyBorder="1" applyAlignment="1">
      <alignment horizontal="center" vertical="center"/>
      <protection/>
    </xf>
    <xf numFmtId="0" fontId="3" fillId="25" borderId="12" xfId="52" applyFont="1" applyFill="1" applyBorder="1" applyAlignment="1">
      <alignment horizontal="left" vertical="center"/>
      <protection/>
    </xf>
    <xf numFmtId="49" fontId="3" fillId="25" borderId="12" xfId="52" applyNumberFormat="1" applyFont="1" applyFill="1" applyBorder="1" applyAlignment="1">
      <alignment horizontal="center" vertical="center"/>
      <protection/>
    </xf>
    <xf numFmtId="0" fontId="2" fillId="25" borderId="12" xfId="52" applyFont="1" applyFill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26" fillId="0" borderId="12" xfId="52" applyNumberFormat="1" applyFont="1" applyBorder="1" applyAlignment="1">
      <alignment horizontal="center" vertical="center"/>
      <protection/>
    </xf>
    <xf numFmtId="49" fontId="29" fillId="0" borderId="12" xfId="52" applyNumberFormat="1" applyFont="1" applyBorder="1" applyAlignment="1">
      <alignment horizontal="center" vertical="center"/>
      <protection/>
    </xf>
    <xf numFmtId="49" fontId="26" fillId="0" borderId="12" xfId="52" applyNumberFormat="1" applyFont="1" applyBorder="1" applyAlignment="1">
      <alignment horizontal="left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" fontId="2" fillId="0" borderId="12" xfId="52" applyNumberFormat="1" applyFont="1" applyBorder="1" applyAlignment="1">
      <alignment horizontal="center" vertical="center"/>
      <protection/>
    </xf>
    <xf numFmtId="4" fontId="2" fillId="0" borderId="12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vertical="center" wrapText="1"/>
      <protection/>
    </xf>
    <xf numFmtId="0" fontId="1" fillId="25" borderId="10" xfId="52" applyFont="1" applyFill="1" applyBorder="1" applyAlignment="1">
      <alignment vertical="center" wrapText="1"/>
      <protection/>
    </xf>
    <xf numFmtId="0" fontId="2" fillId="0" borderId="10" xfId="52" applyFont="1" applyBorder="1" applyAlignment="1">
      <alignment horizontal="left" vertical="center"/>
      <protection/>
    </xf>
    <xf numFmtId="4" fontId="2" fillId="0" borderId="10" xfId="52" applyNumberFormat="1" applyFont="1" applyBorder="1" applyAlignment="1">
      <alignment horizontal="center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1" fillId="25" borderId="14" xfId="52" applyFont="1" applyFill="1" applyBorder="1" applyAlignment="1">
      <alignment vertical="center"/>
      <protection/>
    </xf>
    <xf numFmtId="0" fontId="28" fillId="25" borderId="14" xfId="52" applyFont="1" applyFill="1" applyBorder="1" applyAlignment="1">
      <alignment vertical="center"/>
      <protection/>
    </xf>
    <xf numFmtId="0" fontId="3" fillId="25" borderId="14" xfId="52" applyFont="1" applyFill="1" applyBorder="1" applyAlignment="1">
      <alignment horizontal="center" vertical="center"/>
      <protection/>
    </xf>
    <xf numFmtId="2" fontId="1" fillId="25" borderId="14" xfId="52" applyNumberFormat="1" applyFont="1" applyFill="1" applyBorder="1" applyAlignment="1">
      <alignment vertical="center" wrapText="1"/>
      <protection/>
    </xf>
    <xf numFmtId="4" fontId="1" fillId="25" borderId="14" xfId="52" applyNumberFormat="1" applyFont="1" applyFill="1" applyBorder="1" applyAlignment="1">
      <alignment vertical="center"/>
      <protection/>
    </xf>
    <xf numFmtId="4" fontId="1" fillId="25" borderId="14" xfId="52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4" fontId="27" fillId="0" borderId="10" xfId="52" applyNumberFormat="1" applyFont="1" applyBorder="1" applyAlignment="1">
      <alignment vertical="center"/>
      <protection/>
    </xf>
    <xf numFmtId="0" fontId="3" fillId="20" borderId="12" xfId="52" applyFont="1" applyFill="1" applyBorder="1" applyAlignment="1">
      <alignment horizontal="center" vertical="center"/>
      <protection/>
    </xf>
    <xf numFmtId="0" fontId="3" fillId="20" borderId="14" xfId="52" applyFont="1" applyFill="1" applyBorder="1" applyAlignment="1">
      <alignment horizontal="center" vertical="center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0" fontId="3" fillId="20" borderId="1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0" fillId="0" borderId="0" xfId="52" applyAlignment="1">
      <alignment horizontal="right"/>
      <protection/>
    </xf>
    <xf numFmtId="0" fontId="4" fillId="0" borderId="0" xfId="52" applyFont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2" max="2" width="7.140625" style="0" customWidth="1"/>
    <col min="3" max="3" width="8.8515625" style="0" customWidth="1"/>
    <col min="4" max="4" width="9.00390625" style="0" customWidth="1"/>
    <col min="5" max="5" width="29.00390625" style="0" customWidth="1"/>
    <col min="6" max="6" width="14.57421875" style="0" customWidth="1"/>
    <col min="7" max="7" width="15.00390625" style="0" customWidth="1"/>
    <col min="8" max="8" width="16.28125" style="0" customWidth="1"/>
    <col min="9" max="9" width="18.140625" style="0" customWidth="1"/>
  </cols>
  <sheetData>
    <row r="1" spans="2:9" ht="12.75">
      <c r="B1" s="1"/>
      <c r="C1" s="1"/>
      <c r="D1" s="1"/>
      <c r="E1" s="1"/>
      <c r="F1" s="1"/>
      <c r="G1" s="1"/>
      <c r="H1" s="96" t="s">
        <v>51</v>
      </c>
      <c r="I1" s="97"/>
    </row>
    <row r="2" spans="2:9" ht="12.75">
      <c r="B2" s="1"/>
      <c r="C2" s="1"/>
      <c r="D2" s="1"/>
      <c r="E2" s="1"/>
      <c r="F2" s="1"/>
      <c r="G2" s="1"/>
      <c r="H2" s="96" t="s">
        <v>52</v>
      </c>
      <c r="I2" s="97"/>
    </row>
    <row r="3" spans="2:9" ht="12.75">
      <c r="B3" s="1"/>
      <c r="C3" s="1"/>
      <c r="D3" s="1"/>
      <c r="E3" s="1"/>
      <c r="F3" s="1"/>
      <c r="G3" s="1"/>
      <c r="H3" s="96" t="s">
        <v>44</v>
      </c>
      <c r="I3" s="97"/>
    </row>
    <row r="4" spans="2:9" ht="12.75">
      <c r="B4" s="1"/>
      <c r="C4" s="1"/>
      <c r="D4" s="1"/>
      <c r="E4" s="1"/>
      <c r="F4" s="1"/>
      <c r="G4" s="1"/>
      <c r="H4" s="96" t="s">
        <v>45</v>
      </c>
      <c r="I4" s="97"/>
    </row>
    <row r="6" spans="2:9" ht="36.75" customHeight="1">
      <c r="B6" s="98" t="s">
        <v>24</v>
      </c>
      <c r="C6" s="98"/>
      <c r="D6" s="98"/>
      <c r="E6" s="98"/>
      <c r="F6" s="98"/>
      <c r="G6" s="98"/>
      <c r="H6" s="98"/>
      <c r="I6" s="98"/>
    </row>
    <row r="7" spans="2:9" ht="12.75">
      <c r="B7" s="1"/>
      <c r="C7" s="1"/>
      <c r="D7" s="1"/>
      <c r="E7" s="1"/>
      <c r="F7" s="1"/>
      <c r="G7" s="1"/>
      <c r="H7" s="1"/>
      <c r="I7" s="2"/>
    </row>
    <row r="8" spans="2:9" ht="12.75">
      <c r="B8" s="95" t="s">
        <v>0</v>
      </c>
      <c r="C8" s="92" t="s">
        <v>1</v>
      </c>
      <c r="D8" s="92" t="s">
        <v>13</v>
      </c>
      <c r="E8" s="92" t="s">
        <v>5</v>
      </c>
      <c r="F8" s="94" t="s">
        <v>6</v>
      </c>
      <c r="G8" s="94" t="s">
        <v>7</v>
      </c>
      <c r="H8" s="94" t="s">
        <v>2</v>
      </c>
      <c r="I8" s="94"/>
    </row>
    <row r="9" spans="2:9" ht="25.5">
      <c r="B9" s="95"/>
      <c r="C9" s="93"/>
      <c r="D9" s="93"/>
      <c r="E9" s="93"/>
      <c r="F9" s="95"/>
      <c r="G9" s="94"/>
      <c r="H9" s="3" t="s">
        <v>8</v>
      </c>
      <c r="I9" s="3" t="s">
        <v>9</v>
      </c>
    </row>
    <row r="10" spans="2:9" ht="12.75">
      <c r="B10" s="4">
        <v>1</v>
      </c>
      <c r="C10" s="4">
        <v>2</v>
      </c>
      <c r="D10" s="4"/>
      <c r="E10" s="4">
        <v>3</v>
      </c>
      <c r="F10" s="4">
        <v>4</v>
      </c>
      <c r="G10" s="4">
        <v>5</v>
      </c>
      <c r="H10" s="4">
        <v>6</v>
      </c>
      <c r="I10" s="4">
        <v>7</v>
      </c>
    </row>
    <row r="11" spans="2:9" ht="29.25" customHeight="1">
      <c r="B11" s="65" t="s">
        <v>34</v>
      </c>
      <c r="C11" s="66"/>
      <c r="D11" s="66"/>
      <c r="E11" s="67" t="s">
        <v>35</v>
      </c>
      <c r="F11" s="68" t="str">
        <f>F12</f>
        <v>198 916,70</v>
      </c>
      <c r="G11" s="68" t="str">
        <f>G12</f>
        <v>198 916,70</v>
      </c>
      <c r="H11" s="68" t="str">
        <f>H12</f>
        <v>198 916,70</v>
      </c>
      <c r="I11" s="69"/>
    </row>
    <row r="12" spans="2:9" ht="31.5" customHeight="1">
      <c r="B12" s="70"/>
      <c r="C12" s="71" t="s">
        <v>36</v>
      </c>
      <c r="D12" s="72"/>
      <c r="E12" s="73" t="s">
        <v>29</v>
      </c>
      <c r="F12" s="71" t="s">
        <v>43</v>
      </c>
      <c r="G12" s="71" t="s">
        <v>43</v>
      </c>
      <c r="H12" s="71" t="s">
        <v>43</v>
      </c>
      <c r="I12" s="71"/>
    </row>
    <row r="13" spans="2:9" ht="89.25">
      <c r="B13" s="74"/>
      <c r="C13" s="75"/>
      <c r="D13" s="75" t="s">
        <v>37</v>
      </c>
      <c r="E13" s="18" t="s">
        <v>15</v>
      </c>
      <c r="F13" s="76">
        <v>198916.7</v>
      </c>
      <c r="G13" s="76"/>
      <c r="H13" s="76"/>
      <c r="I13" s="76"/>
    </row>
    <row r="14" spans="2:9" ht="25.5">
      <c r="B14" s="74"/>
      <c r="C14" s="75"/>
      <c r="D14" s="75" t="s">
        <v>38</v>
      </c>
      <c r="E14" s="11" t="s">
        <v>14</v>
      </c>
      <c r="F14" s="76"/>
      <c r="G14" s="77">
        <v>429.75</v>
      </c>
      <c r="H14" s="77">
        <v>429.75</v>
      </c>
      <c r="I14" s="76"/>
    </row>
    <row r="15" spans="2:9" ht="21.75" customHeight="1">
      <c r="B15" s="74"/>
      <c r="C15" s="75"/>
      <c r="D15" s="75" t="s">
        <v>39</v>
      </c>
      <c r="E15" s="25" t="s">
        <v>22</v>
      </c>
      <c r="F15" s="76"/>
      <c r="G15" s="77">
        <v>61.25</v>
      </c>
      <c r="H15" s="77">
        <v>61.25</v>
      </c>
      <c r="I15" s="76"/>
    </row>
    <row r="16" spans="2:9" ht="21.75" customHeight="1">
      <c r="B16" s="74"/>
      <c r="C16" s="75"/>
      <c r="D16" s="75" t="s">
        <v>40</v>
      </c>
      <c r="E16" s="25" t="s">
        <v>23</v>
      </c>
      <c r="F16" s="76"/>
      <c r="G16" s="77">
        <v>2500</v>
      </c>
      <c r="H16" s="77">
        <v>2500</v>
      </c>
      <c r="I16" s="76"/>
    </row>
    <row r="17" spans="2:9" ht="20.25" customHeight="1">
      <c r="B17" s="74"/>
      <c r="C17" s="75"/>
      <c r="D17" s="75" t="s">
        <v>41</v>
      </c>
      <c r="E17" s="25" t="s">
        <v>42</v>
      </c>
      <c r="F17" s="76"/>
      <c r="G17" s="77">
        <v>909.33</v>
      </c>
      <c r="H17" s="77">
        <v>909.33</v>
      </c>
      <c r="I17" s="76"/>
    </row>
    <row r="18" spans="2:9" ht="21.75" customHeight="1">
      <c r="B18" s="78"/>
      <c r="C18" s="78"/>
      <c r="D18" s="78">
        <v>4430</v>
      </c>
      <c r="E18" s="81" t="s">
        <v>30</v>
      </c>
      <c r="F18" s="82"/>
      <c r="G18" s="83">
        <v>195016.37</v>
      </c>
      <c r="H18" s="83">
        <v>195016.37</v>
      </c>
      <c r="I18" s="82"/>
    </row>
    <row r="19" spans="2:9" ht="24.75" customHeight="1">
      <c r="B19" s="5">
        <v>750</v>
      </c>
      <c r="C19" s="6"/>
      <c r="D19" s="17"/>
      <c r="E19" s="7" t="s">
        <v>3</v>
      </c>
      <c r="F19" s="20">
        <f>F20</f>
        <v>42234</v>
      </c>
      <c r="G19" s="20">
        <f>G20</f>
        <v>42234</v>
      </c>
      <c r="H19" s="20">
        <f>H20</f>
        <v>42234</v>
      </c>
      <c r="I19" s="53">
        <f>I20</f>
        <v>0</v>
      </c>
    </row>
    <row r="20" spans="2:9" ht="27" customHeight="1">
      <c r="B20" s="10"/>
      <c r="C20" s="8">
        <v>75011</v>
      </c>
      <c r="D20" s="8"/>
      <c r="E20" s="9" t="s">
        <v>10</v>
      </c>
      <c r="F20" s="26">
        <f>F21</f>
        <v>42234</v>
      </c>
      <c r="G20" s="27">
        <f>G22</f>
        <v>42234</v>
      </c>
      <c r="H20" s="27">
        <f>H22</f>
        <v>42234</v>
      </c>
      <c r="I20" s="27">
        <v>0</v>
      </c>
    </row>
    <row r="21" spans="2:9" ht="90.75" customHeight="1">
      <c r="B21" s="10"/>
      <c r="C21" s="8"/>
      <c r="D21" s="19">
        <v>2010</v>
      </c>
      <c r="E21" s="18" t="s">
        <v>15</v>
      </c>
      <c r="F21" s="26">
        <v>42234</v>
      </c>
      <c r="G21" s="23"/>
      <c r="H21" s="24"/>
      <c r="I21" s="24"/>
    </row>
    <row r="22" spans="2:9" ht="24.75" customHeight="1">
      <c r="B22" s="10"/>
      <c r="C22" s="8"/>
      <c r="D22" s="19">
        <v>4010</v>
      </c>
      <c r="E22" s="25" t="s">
        <v>16</v>
      </c>
      <c r="F22" s="22"/>
      <c r="G22" s="23">
        <v>42234</v>
      </c>
      <c r="H22" s="24">
        <v>42234</v>
      </c>
      <c r="I22" s="24">
        <v>0</v>
      </c>
    </row>
    <row r="23" spans="2:9" ht="50.25" customHeight="1">
      <c r="B23" s="54">
        <v>751</v>
      </c>
      <c r="C23" s="55"/>
      <c r="D23" s="56"/>
      <c r="E23" s="57" t="s">
        <v>21</v>
      </c>
      <c r="F23" s="58">
        <f>F24</f>
        <v>4792</v>
      </c>
      <c r="G23" s="58">
        <f>G24</f>
        <v>4792</v>
      </c>
      <c r="H23" s="58">
        <f>H24</f>
        <v>4792</v>
      </c>
      <c r="I23" s="59">
        <f>I24</f>
        <v>0</v>
      </c>
    </row>
    <row r="24" spans="2:9" ht="41.25" customHeight="1">
      <c r="B24" s="10"/>
      <c r="C24" s="8">
        <v>75101</v>
      </c>
      <c r="D24" s="19"/>
      <c r="E24" s="60" t="s">
        <v>21</v>
      </c>
      <c r="F24" s="26">
        <f>F25</f>
        <v>4792</v>
      </c>
      <c r="G24" s="27">
        <f>G26+G27+G28+G29</f>
        <v>4792</v>
      </c>
      <c r="H24" s="27">
        <f>H26+H27+H28+H29</f>
        <v>4792</v>
      </c>
      <c r="I24" s="24">
        <v>0</v>
      </c>
    </row>
    <row r="25" spans="2:9" ht="87.75" customHeight="1">
      <c r="B25" s="10"/>
      <c r="C25" s="8"/>
      <c r="D25" s="19">
        <v>2010</v>
      </c>
      <c r="E25" s="18" t="s">
        <v>15</v>
      </c>
      <c r="F25" s="26">
        <v>4792</v>
      </c>
      <c r="G25" s="23"/>
      <c r="H25" s="24"/>
      <c r="I25" s="24"/>
    </row>
    <row r="26" spans="2:9" ht="24.75" customHeight="1">
      <c r="B26" s="10"/>
      <c r="C26" s="8"/>
      <c r="D26" s="19">
        <v>4110</v>
      </c>
      <c r="E26" s="11" t="s">
        <v>14</v>
      </c>
      <c r="F26" s="22"/>
      <c r="G26" s="23">
        <v>149</v>
      </c>
      <c r="H26" s="24">
        <v>149</v>
      </c>
      <c r="I26" s="24">
        <v>0</v>
      </c>
    </row>
    <row r="27" spans="2:9" ht="24.75" customHeight="1">
      <c r="B27" s="10"/>
      <c r="C27" s="8"/>
      <c r="D27" s="19">
        <v>4120</v>
      </c>
      <c r="E27" s="25" t="s">
        <v>22</v>
      </c>
      <c r="F27" s="22"/>
      <c r="G27" s="23">
        <v>30</v>
      </c>
      <c r="H27" s="24">
        <v>30</v>
      </c>
      <c r="I27" s="24">
        <v>0</v>
      </c>
    </row>
    <row r="28" spans="2:9" ht="24.75" customHeight="1">
      <c r="B28" s="10"/>
      <c r="C28" s="8"/>
      <c r="D28" s="19">
        <v>4170</v>
      </c>
      <c r="E28" s="25" t="s">
        <v>23</v>
      </c>
      <c r="F28" s="22"/>
      <c r="G28" s="23">
        <v>800</v>
      </c>
      <c r="H28" s="24">
        <v>800</v>
      </c>
      <c r="I28" s="24">
        <v>0</v>
      </c>
    </row>
    <row r="29" spans="1:9" ht="24.75" customHeight="1">
      <c r="A29" s="90"/>
      <c r="B29" s="10"/>
      <c r="C29" s="8"/>
      <c r="D29" s="19">
        <v>4210</v>
      </c>
      <c r="E29" s="11" t="s">
        <v>27</v>
      </c>
      <c r="F29" s="22"/>
      <c r="G29" s="23">
        <v>3813</v>
      </c>
      <c r="H29" s="24">
        <v>3813</v>
      </c>
      <c r="I29" s="24"/>
    </row>
    <row r="30" spans="2:9" ht="24.75" customHeight="1">
      <c r="B30" s="84">
        <v>752</v>
      </c>
      <c r="C30" s="85"/>
      <c r="D30" s="86"/>
      <c r="E30" s="87" t="s">
        <v>25</v>
      </c>
      <c r="F30" s="88">
        <v>400</v>
      </c>
      <c r="G30" s="88">
        <v>400</v>
      </c>
      <c r="H30" s="89">
        <v>400</v>
      </c>
      <c r="I30" s="89"/>
    </row>
    <row r="31" spans="2:9" ht="24.75" customHeight="1">
      <c r="B31" s="10"/>
      <c r="C31" s="8">
        <v>75212</v>
      </c>
      <c r="D31" s="19"/>
      <c r="E31" s="25" t="s">
        <v>26</v>
      </c>
      <c r="F31" s="22">
        <v>400</v>
      </c>
      <c r="G31" s="23">
        <v>400</v>
      </c>
      <c r="H31" s="24">
        <v>400</v>
      </c>
      <c r="I31" s="24"/>
    </row>
    <row r="32" spans="2:9" ht="91.5" customHeight="1">
      <c r="B32" s="10"/>
      <c r="C32" s="8"/>
      <c r="D32" s="19">
        <v>2010</v>
      </c>
      <c r="E32" s="18" t="s">
        <v>15</v>
      </c>
      <c r="F32" s="22">
        <v>400</v>
      </c>
      <c r="G32" s="23"/>
      <c r="H32" s="24"/>
      <c r="I32" s="24"/>
    </row>
    <row r="33" spans="2:9" ht="24.75" customHeight="1">
      <c r="B33" s="10"/>
      <c r="C33" s="8"/>
      <c r="D33" s="19">
        <v>4300</v>
      </c>
      <c r="E33" s="11" t="s">
        <v>28</v>
      </c>
      <c r="F33" s="22"/>
      <c r="G33" s="23">
        <v>400</v>
      </c>
      <c r="H33" s="24">
        <v>400</v>
      </c>
      <c r="I33" s="24"/>
    </row>
    <row r="34" spans="2:9" ht="24.75" customHeight="1">
      <c r="B34" s="54">
        <v>801</v>
      </c>
      <c r="C34" s="55"/>
      <c r="D34" s="56"/>
      <c r="E34" s="80" t="s">
        <v>50</v>
      </c>
      <c r="F34" s="58">
        <f>F35+F38</f>
        <v>14178</v>
      </c>
      <c r="G34" s="58">
        <f>G35+G38</f>
        <v>14178</v>
      </c>
      <c r="H34" s="58">
        <f>H35+H38</f>
        <v>14178</v>
      </c>
      <c r="I34" s="59"/>
    </row>
    <row r="35" spans="2:9" ht="24.75" customHeight="1">
      <c r="B35" s="10"/>
      <c r="C35" s="8">
        <v>80101</v>
      </c>
      <c r="D35" s="19"/>
      <c r="E35" s="79" t="s">
        <v>47</v>
      </c>
      <c r="F35" s="26">
        <f>F36</f>
        <v>12878</v>
      </c>
      <c r="G35" s="27">
        <f>G37</f>
        <v>12878</v>
      </c>
      <c r="H35" s="27">
        <f>H37</f>
        <v>12878</v>
      </c>
      <c r="I35" s="26"/>
    </row>
    <row r="36" spans="2:9" ht="91.5" customHeight="1">
      <c r="B36" s="10"/>
      <c r="C36" s="8"/>
      <c r="D36" s="19">
        <v>2010</v>
      </c>
      <c r="E36" s="18" t="s">
        <v>15</v>
      </c>
      <c r="F36" s="22">
        <v>12878</v>
      </c>
      <c r="G36" s="23"/>
      <c r="H36" s="24"/>
      <c r="I36" s="24"/>
    </row>
    <row r="37" spans="2:9" ht="28.5" customHeight="1">
      <c r="B37" s="10"/>
      <c r="C37" s="8"/>
      <c r="D37" s="19">
        <v>4240</v>
      </c>
      <c r="E37" s="18" t="s">
        <v>48</v>
      </c>
      <c r="F37" s="22"/>
      <c r="G37" s="23">
        <v>12878</v>
      </c>
      <c r="H37" s="24">
        <v>12878</v>
      </c>
      <c r="I37" s="24"/>
    </row>
    <row r="38" spans="2:9" ht="26.25" customHeight="1">
      <c r="B38" s="10"/>
      <c r="C38" s="8">
        <v>80110</v>
      </c>
      <c r="D38" s="19"/>
      <c r="E38" s="18" t="s">
        <v>49</v>
      </c>
      <c r="F38" s="26">
        <f>F39</f>
        <v>1300</v>
      </c>
      <c r="G38" s="27">
        <f>G40</f>
        <v>1300</v>
      </c>
      <c r="H38" s="27">
        <f>H40</f>
        <v>1300</v>
      </c>
      <c r="I38" s="26"/>
    </row>
    <row r="39" spans="2:9" ht="90.75" customHeight="1">
      <c r="B39" s="10"/>
      <c r="C39" s="8"/>
      <c r="D39" s="19">
        <v>2010</v>
      </c>
      <c r="E39" s="18" t="s">
        <v>15</v>
      </c>
      <c r="F39" s="22">
        <v>1300</v>
      </c>
      <c r="G39" s="23"/>
      <c r="H39" s="24"/>
      <c r="I39" s="24"/>
    </row>
    <row r="40" spans="2:9" ht="26.25" customHeight="1">
      <c r="B40" s="10"/>
      <c r="C40" s="8"/>
      <c r="D40" s="19">
        <v>4240</v>
      </c>
      <c r="E40" s="63" t="s">
        <v>48</v>
      </c>
      <c r="F40" s="22"/>
      <c r="G40" s="23">
        <v>1300</v>
      </c>
      <c r="H40" s="24">
        <v>1300</v>
      </c>
      <c r="I40" s="24"/>
    </row>
    <row r="41" spans="2:9" ht="20.25" customHeight="1">
      <c r="B41" s="48">
        <v>852</v>
      </c>
      <c r="C41" s="30"/>
      <c r="D41" s="30"/>
      <c r="E41" s="31" t="s">
        <v>4</v>
      </c>
      <c r="F41" s="31">
        <f>F54+F63+F66+F42</f>
        <v>3947690</v>
      </c>
      <c r="G41" s="31">
        <f>G54+G63+G66+G42</f>
        <v>3947690</v>
      </c>
      <c r="H41" s="31">
        <f>H54+H63+H66+H42</f>
        <v>3947690</v>
      </c>
      <c r="I41" s="30">
        <v>0</v>
      </c>
    </row>
    <row r="42" spans="2:9" ht="22.5" customHeight="1">
      <c r="B42" s="46"/>
      <c r="C42" s="12">
        <v>85211</v>
      </c>
      <c r="D42" s="40"/>
      <c r="E42" s="13" t="s">
        <v>46</v>
      </c>
      <c r="F42" s="21">
        <f>F43</f>
        <v>2408366</v>
      </c>
      <c r="G42" s="42">
        <f>SUM(G44:G53)</f>
        <v>2408366</v>
      </c>
      <c r="H42" s="42">
        <f>SUM(H44:H53)</f>
        <v>2408366</v>
      </c>
      <c r="I42" s="43"/>
    </row>
    <row r="43" spans="2:9" ht="93" customHeight="1">
      <c r="B43" s="46"/>
      <c r="C43" s="12"/>
      <c r="D43" s="40">
        <v>2010</v>
      </c>
      <c r="E43" s="18" t="s">
        <v>15</v>
      </c>
      <c r="F43" s="61">
        <v>2408366</v>
      </c>
      <c r="G43" s="44"/>
      <c r="H43" s="43"/>
      <c r="I43" s="43"/>
    </row>
    <row r="44" spans="2:9" ht="20.25" customHeight="1">
      <c r="B44" s="46"/>
      <c r="C44" s="12"/>
      <c r="D44" s="39">
        <v>3110</v>
      </c>
      <c r="E44" s="36" t="s">
        <v>17</v>
      </c>
      <c r="F44" s="37"/>
      <c r="G44" s="44">
        <v>2360199</v>
      </c>
      <c r="H44" s="43">
        <v>2360199</v>
      </c>
      <c r="I44" s="43"/>
    </row>
    <row r="45" spans="2:9" ht="20.25" customHeight="1">
      <c r="B45" s="46"/>
      <c r="C45" s="12"/>
      <c r="D45" s="39">
        <v>4010</v>
      </c>
      <c r="E45" s="25" t="s">
        <v>16</v>
      </c>
      <c r="F45" s="37"/>
      <c r="G45" s="44">
        <v>21000</v>
      </c>
      <c r="H45" s="43">
        <f>G45</f>
        <v>21000</v>
      </c>
      <c r="I45" s="43"/>
    </row>
    <row r="46" spans="2:9" ht="20.25" customHeight="1">
      <c r="B46" s="46"/>
      <c r="C46" s="12"/>
      <c r="D46" s="49">
        <v>4110</v>
      </c>
      <c r="E46" s="11" t="s">
        <v>14</v>
      </c>
      <c r="F46" s="33"/>
      <c r="G46" s="44">
        <v>3900</v>
      </c>
      <c r="H46" s="43">
        <f aca="true" t="shared" si="0" ref="H46:H53">G46</f>
        <v>3900</v>
      </c>
      <c r="I46" s="43"/>
    </row>
    <row r="47" spans="2:9" ht="20.25" customHeight="1">
      <c r="B47" s="46"/>
      <c r="C47" s="12"/>
      <c r="D47" s="49">
        <v>4120</v>
      </c>
      <c r="E47" s="25" t="s">
        <v>22</v>
      </c>
      <c r="F47" s="33"/>
      <c r="G47" s="44">
        <v>247</v>
      </c>
      <c r="H47" s="43">
        <f t="shared" si="0"/>
        <v>247</v>
      </c>
      <c r="I47" s="43"/>
    </row>
    <row r="48" spans="2:9" ht="20.25" customHeight="1">
      <c r="B48" s="46"/>
      <c r="C48" s="12"/>
      <c r="D48" s="49">
        <v>4210</v>
      </c>
      <c r="E48" s="11" t="s">
        <v>27</v>
      </c>
      <c r="F48" s="33"/>
      <c r="G48" s="44">
        <v>18500</v>
      </c>
      <c r="H48" s="43">
        <f t="shared" si="0"/>
        <v>18500</v>
      </c>
      <c r="I48" s="43"/>
    </row>
    <row r="49" spans="2:9" ht="20.25" customHeight="1">
      <c r="B49" s="46"/>
      <c r="C49" s="12"/>
      <c r="D49" s="49">
        <v>4300</v>
      </c>
      <c r="E49" s="11" t="s">
        <v>28</v>
      </c>
      <c r="F49" s="33"/>
      <c r="G49" s="44">
        <v>1500</v>
      </c>
      <c r="H49" s="43">
        <f t="shared" si="0"/>
        <v>1500</v>
      </c>
      <c r="I49" s="43"/>
    </row>
    <row r="50" spans="2:9" ht="20.25" customHeight="1">
      <c r="B50" s="46"/>
      <c r="C50" s="12"/>
      <c r="D50" s="49">
        <v>4410</v>
      </c>
      <c r="E50" s="11" t="s">
        <v>33</v>
      </c>
      <c r="F50" s="33"/>
      <c r="G50" s="44">
        <v>500</v>
      </c>
      <c r="H50" s="43">
        <f t="shared" si="0"/>
        <v>500</v>
      </c>
      <c r="I50" s="43"/>
    </row>
    <row r="51" spans="2:9" ht="20.25" customHeight="1">
      <c r="B51" s="46"/>
      <c r="C51" s="12"/>
      <c r="D51" s="49">
        <v>4430</v>
      </c>
      <c r="E51" s="11" t="s">
        <v>30</v>
      </c>
      <c r="F51" s="33"/>
      <c r="G51" s="44">
        <v>200</v>
      </c>
      <c r="H51" s="43">
        <f t="shared" si="0"/>
        <v>200</v>
      </c>
      <c r="I51" s="43"/>
    </row>
    <row r="52" spans="2:9" ht="20.25" customHeight="1">
      <c r="B52" s="46"/>
      <c r="C52" s="12"/>
      <c r="D52" s="49">
        <v>4440</v>
      </c>
      <c r="E52" s="11" t="s">
        <v>31</v>
      </c>
      <c r="F52" s="33"/>
      <c r="G52" s="44">
        <v>820</v>
      </c>
      <c r="H52" s="43">
        <f t="shared" si="0"/>
        <v>820</v>
      </c>
      <c r="I52" s="43"/>
    </row>
    <row r="53" spans="2:9" ht="20.25" customHeight="1">
      <c r="B53" s="46"/>
      <c r="C53" s="12"/>
      <c r="D53" s="49">
        <v>4700</v>
      </c>
      <c r="E53" s="11" t="s">
        <v>32</v>
      </c>
      <c r="F53" s="33"/>
      <c r="G53" s="44">
        <v>1500</v>
      </c>
      <c r="H53" s="43">
        <f t="shared" si="0"/>
        <v>1500</v>
      </c>
      <c r="I53" s="43"/>
    </row>
    <row r="54" spans="2:9" ht="75" customHeight="1">
      <c r="B54" s="28"/>
      <c r="C54" s="34">
        <v>85212</v>
      </c>
      <c r="D54" s="29"/>
      <c r="E54" s="32" t="s">
        <v>11</v>
      </c>
      <c r="F54" s="33">
        <f>F55</f>
        <v>1534000</v>
      </c>
      <c r="G54" s="27">
        <f>SUM(G56:G62)</f>
        <v>1534000</v>
      </c>
      <c r="H54" s="27">
        <f>SUM(H56:H62)</f>
        <v>1534000</v>
      </c>
      <c r="I54" s="28"/>
    </row>
    <row r="55" spans="2:9" ht="92.25" customHeight="1">
      <c r="B55" s="28"/>
      <c r="C55" s="34"/>
      <c r="D55" s="49">
        <v>2010</v>
      </c>
      <c r="E55" s="63" t="s">
        <v>15</v>
      </c>
      <c r="F55" s="91">
        <v>1534000</v>
      </c>
      <c r="G55" s="27"/>
      <c r="H55" s="22"/>
      <c r="I55" s="28"/>
    </row>
    <row r="56" spans="2:9" ht="15" customHeight="1">
      <c r="B56" s="28"/>
      <c r="C56" s="35"/>
      <c r="D56" s="39">
        <v>3110</v>
      </c>
      <c r="E56" s="36" t="s">
        <v>17</v>
      </c>
      <c r="F56" s="37"/>
      <c r="G56" s="23">
        <v>1439850</v>
      </c>
      <c r="H56" s="23">
        <v>1439850</v>
      </c>
      <c r="I56" s="28"/>
    </row>
    <row r="57" spans="2:9" ht="30" customHeight="1">
      <c r="B57" s="28"/>
      <c r="C57" s="35"/>
      <c r="D57" s="39">
        <v>4010</v>
      </c>
      <c r="E57" s="25" t="s">
        <v>16</v>
      </c>
      <c r="F57" s="37"/>
      <c r="G57" s="23">
        <v>35600</v>
      </c>
      <c r="H57" s="23">
        <v>35600</v>
      </c>
      <c r="I57" s="28"/>
    </row>
    <row r="58" spans="2:9" ht="15" customHeight="1">
      <c r="B58" s="28"/>
      <c r="C58" s="35"/>
      <c r="D58" s="39">
        <v>4040</v>
      </c>
      <c r="E58" s="36" t="s">
        <v>18</v>
      </c>
      <c r="F58" s="37"/>
      <c r="G58" s="23">
        <v>3000</v>
      </c>
      <c r="H58" s="22">
        <v>3000</v>
      </c>
      <c r="I58" s="28"/>
    </row>
    <row r="59" spans="2:9" ht="25.5" customHeight="1">
      <c r="B59" s="28"/>
      <c r="C59" s="34"/>
      <c r="D59" s="49">
        <v>4110</v>
      </c>
      <c r="E59" s="11" t="s">
        <v>14</v>
      </c>
      <c r="F59" s="33"/>
      <c r="G59" s="23">
        <v>51600</v>
      </c>
      <c r="H59" s="22">
        <v>51600</v>
      </c>
      <c r="I59" s="28"/>
    </row>
    <row r="60" spans="2:9" ht="25.5" customHeight="1">
      <c r="B60" s="28"/>
      <c r="C60" s="34"/>
      <c r="D60" s="49">
        <v>4120</v>
      </c>
      <c r="E60" s="25" t="s">
        <v>22</v>
      </c>
      <c r="F60" s="33"/>
      <c r="G60" s="23">
        <v>950</v>
      </c>
      <c r="H60" s="22">
        <v>950</v>
      </c>
      <c r="I60" s="28"/>
    </row>
    <row r="61" spans="2:9" ht="25.5" customHeight="1">
      <c r="B61" s="28"/>
      <c r="C61" s="34"/>
      <c r="D61" s="49">
        <v>4210</v>
      </c>
      <c r="E61" s="11" t="s">
        <v>27</v>
      </c>
      <c r="F61" s="33"/>
      <c r="G61" s="23">
        <v>2500</v>
      </c>
      <c r="H61" s="22">
        <v>2500</v>
      </c>
      <c r="I61" s="28"/>
    </row>
    <row r="62" spans="2:9" ht="25.5" customHeight="1">
      <c r="B62" s="28"/>
      <c r="C62" s="34"/>
      <c r="D62" s="49">
        <v>4300</v>
      </c>
      <c r="E62" s="11" t="s">
        <v>28</v>
      </c>
      <c r="F62" s="33"/>
      <c r="G62" s="23">
        <v>500</v>
      </c>
      <c r="H62" s="22">
        <v>500</v>
      </c>
      <c r="I62" s="28"/>
    </row>
    <row r="63" spans="1:9" ht="99" customHeight="1">
      <c r="A63" s="45"/>
      <c r="B63" s="46"/>
      <c r="C63" s="50">
        <v>85213</v>
      </c>
      <c r="D63" s="51"/>
      <c r="E63" s="52" t="s">
        <v>12</v>
      </c>
      <c r="F63" s="27">
        <v>5221</v>
      </c>
      <c r="G63" s="27">
        <f>G65</f>
        <v>5221</v>
      </c>
      <c r="H63" s="27">
        <f>H65</f>
        <v>5221</v>
      </c>
      <c r="I63" s="41"/>
    </row>
    <row r="64" spans="1:9" ht="90" customHeight="1">
      <c r="A64" s="45"/>
      <c r="B64" s="46"/>
      <c r="C64" s="50"/>
      <c r="D64" s="62">
        <v>2010</v>
      </c>
      <c r="E64" s="63" t="s">
        <v>15</v>
      </c>
      <c r="F64" s="64">
        <v>5221</v>
      </c>
      <c r="G64" s="42"/>
      <c r="H64" s="43"/>
      <c r="I64" s="43"/>
    </row>
    <row r="65" spans="1:9" ht="56.25" customHeight="1">
      <c r="A65" s="45"/>
      <c r="B65" s="46"/>
      <c r="C65" s="50"/>
      <c r="D65" s="62">
        <v>4130</v>
      </c>
      <c r="E65" s="52" t="s">
        <v>20</v>
      </c>
      <c r="F65" s="27"/>
      <c r="G65" s="44">
        <v>5221</v>
      </c>
      <c r="H65" s="43">
        <v>5221</v>
      </c>
      <c r="I65" s="43"/>
    </row>
    <row r="66" spans="1:9" ht="21.75" customHeight="1">
      <c r="A66" s="45"/>
      <c r="B66" s="46"/>
      <c r="C66" s="12">
        <v>85295</v>
      </c>
      <c r="D66" s="40"/>
      <c r="E66" s="13" t="s">
        <v>29</v>
      </c>
      <c r="F66" s="21">
        <f>F67</f>
        <v>103</v>
      </c>
      <c r="G66" s="42">
        <f>SUM(G68:G68)</f>
        <v>103</v>
      </c>
      <c r="H66" s="42">
        <f>SUM(H68:H68)</f>
        <v>103</v>
      </c>
      <c r="I66" s="43"/>
    </row>
    <row r="67" spans="1:9" ht="90" customHeight="1">
      <c r="A67" s="45"/>
      <c r="B67" s="46"/>
      <c r="C67" s="12"/>
      <c r="D67" s="40">
        <v>2010</v>
      </c>
      <c r="E67" s="18" t="s">
        <v>15</v>
      </c>
      <c r="F67" s="61">
        <v>103</v>
      </c>
      <c r="G67" s="44"/>
      <c r="H67" s="43"/>
      <c r="I67" s="43"/>
    </row>
    <row r="68" spans="1:9" ht="25.5" customHeight="1">
      <c r="A68" s="45"/>
      <c r="B68" s="46"/>
      <c r="C68" s="12"/>
      <c r="D68" s="49">
        <v>4210</v>
      </c>
      <c r="E68" s="11" t="s">
        <v>27</v>
      </c>
      <c r="F68" s="33"/>
      <c r="G68" s="44">
        <v>103</v>
      </c>
      <c r="H68" s="43">
        <f>G68</f>
        <v>103</v>
      </c>
      <c r="I68" s="43"/>
    </row>
    <row r="69" spans="1:9" ht="22.5" customHeight="1">
      <c r="A69" s="47"/>
      <c r="B69" s="14"/>
      <c r="C69" s="14"/>
      <c r="D69" s="38"/>
      <c r="E69" s="15" t="s">
        <v>19</v>
      </c>
      <c r="F69" s="16">
        <f>F11+F19+F23+F30+F41+F34</f>
        <v>4208210.7</v>
      </c>
      <c r="G69" s="16">
        <f>G11+G19+G23+G30+G41+G34</f>
        <v>4208210.7</v>
      </c>
      <c r="H69" s="16">
        <f>H11+H19+H23+H30+H41+H34</f>
        <v>4208210.7</v>
      </c>
      <c r="I69" s="16">
        <f>I19+I41+P24</f>
        <v>0</v>
      </c>
    </row>
  </sheetData>
  <sheetProtection/>
  <mergeCells count="12">
    <mergeCell ref="H1:I1"/>
    <mergeCell ref="H2:I2"/>
    <mergeCell ref="H3:I3"/>
    <mergeCell ref="H4:I4"/>
    <mergeCell ref="B6:I6"/>
    <mergeCell ref="B8:B9"/>
    <mergeCell ref="C8:C9"/>
    <mergeCell ref="D8:D9"/>
    <mergeCell ref="E8:E9"/>
    <mergeCell ref="F8:F9"/>
    <mergeCell ref="G8:G9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headerFooter>
    <oddFooter>&amp;CStrona &amp;P z &amp;N</oddFooter>
  </headerFooter>
  <rowBreaks count="5" manualBreakCount="5">
    <brk id="18" max="8" man="1"/>
    <brk id="29" max="8" man="1"/>
    <brk id="40" max="8" man="1"/>
    <brk id="55" max="8" man="1"/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2016-05-30T09:13:40Z</cp:lastPrinted>
  <dcterms:created xsi:type="dcterms:W3CDTF">2009-10-15T10:17:39Z</dcterms:created>
  <dcterms:modified xsi:type="dcterms:W3CDTF">2016-05-30T09:14:13Z</dcterms:modified>
  <cp:category/>
  <cp:version/>
  <cp:contentType/>
  <cp:contentStatus/>
</cp:coreProperties>
</file>